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ávrh-2019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<sst xmlns="http://schemas.openxmlformats.org/spreadsheetml/2006/main" count="126" uniqueCount="111">
  <si>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</si>
  <si>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</si>
  <si>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</si>
  <si>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</si>
  <si>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</si>
  <si>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</si>
  <si>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</si>
  <si>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</si>
  <si>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</si>
  <si>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</si>
  <si>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</si>
  <si>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</si>
  <si>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</si>
  <si>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</si>
  <si>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</si>
  <si>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Územní plánování</t>
  </si>
  <si>
    <t>Péče o veřejnou zeleň</t>
  </si>
  <si>
    <t>Požární ochrana</t>
  </si>
  <si>
    <t>Místní zastupitelské orgány</t>
  </si>
  <si>
    <t>Provoz knihovny</t>
  </si>
  <si>
    <t>Příjmy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</si>
  <si>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</si>
  <si>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</si>
  <si>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</si>
  <si>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</si>
  <si>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</si>
  <si>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</si>
  <si>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</si>
  <si>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</si>
  <si>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</si>
  <si>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</si>
  <si>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</si>
  <si>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</si>
  <si>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</si>
  <si>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</si>
  <si>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</si>
  <si>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</si>
  <si>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</si>
  <si>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</si>
  <si>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</si>
  <si>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</si>
  <si>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</si>
  <si>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</si>
  <si>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</si>
  <si>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</si>
  <si>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</si>
  <si>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</si>
  <si>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</si>
  <si>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</si>
  <si>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</si>
  <si>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</si>
  <si>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</si>
  <si>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</si>
  <si>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</si>
  <si>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</si>
  <si>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</si>
  <si>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</si>
  <si>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</si>
  <si>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</si>
  <si>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</si>
  <si>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</si>
  <si>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</si>
  <si>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INV příspěvek SOH na I.etapu CBVV</t>
  </si>
  <si>
    <t>Provozní náklady MŠ pro 47 dětí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</si>
  <si>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</si>
  <si>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</si>
  <si>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</si>
  <si>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</si>
  <si>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</si>
  <si>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</si>
  <si>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</si>
  <si>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</si>
  <si>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</si>
  <si>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</si>
  <si>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</si>
  <si>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</si>
  <si>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</si>
  <si>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</si>
  <si>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Denní stacionáře a centra denních služeb</t>
  </si>
  <si>
    <t>Ochrana obyvatelstva</t>
  </si>
  <si>
    <t>Krizová opatření</t>
  </si>
  <si>
    <t>Ostatní činnosti - veřejná finanční podpora, dary</t>
  </si>
  <si>
    <t>Úhrada splátky dlouhodobých přijatých půjčených prostředků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</si>
  <si>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</si>
  <si>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</si>
  <si>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</si>
  <si>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</si>
  <si>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Schválený rozpočet 2019</t>
  </si>
  <si>
    <t>Rozpočet 2019</t>
  </si>
  <si>
    <t>Investiční přijaté transfery ze všeob. pokl. spr. SR</t>
  </si>
  <si>
    <t>Ost. INV přijaté transfery ze st. rozpočtu</t>
  </si>
  <si>
    <t>ost. poplatky a odvody v oblasti ŽP</t>
  </si>
  <si>
    <t>Dopravní obslužnost veřejnými službami - linková</t>
  </si>
  <si>
    <t>domovy pro seniory</t>
  </si>
  <si>
    <t>Volby do Evropského parlamentu</t>
  </si>
  <si>
    <t>Vratky transferů z veřejných rozpočtů</t>
  </si>
  <si>
    <t>Výstavba oplocení dětského hřiště</t>
  </si>
  <si>
    <t>Dokončení II.etapy stavby HOO</t>
  </si>
  <si>
    <t>Nákup traktoru s kontejnerovým nosičem pro lesní hospodářství</t>
  </si>
  <si>
    <t>Překládka kabelu CETIN pro CBVV - zhotovení PD</t>
  </si>
  <si>
    <t>Výdaje z finančních operací (vč. úroky z úvěru )</t>
  </si>
  <si>
    <t>Zavlažování fotbalového hřiště - výkop studny vč. příslušenství</t>
  </si>
  <si>
    <t>Výstavba oplocení u Korčáků a babíčkového splavu</t>
  </si>
  <si>
    <t>Zhotovení PD pro "Revitalizace hřbitova Valašská Polanka"</t>
  </si>
  <si>
    <t xml:space="preserve">Úvěr </t>
  </si>
  <si>
    <t xml:space="preserve">Komunální služby a územní rozvoj              </t>
  </si>
  <si>
    <t>Provozní náklady ZŠ pro  230 dětí</t>
  </si>
  <si>
    <t>Zateplení budovy OÚ Val.Polanka</t>
  </si>
  <si>
    <t>Provedl: Trtíková</t>
  </si>
  <si>
    <t>Schválený rozpočet obce Valašská Polanka</t>
  </si>
  <si>
    <t>Vyvěšeno dne: 10.3.2020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</si>
</sst>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/>
    </xf>
    <xf numFmtId="0" fontId="51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1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6" fillId="0" borderId="15" xfId="0" applyFont="1" applyBorder="1" applyAlignment="1">
      <alignment/>
    </xf>
    <xf numFmtId="0" fontId="4" fillId="0" borderId="10" xfId="0" applyFont="1" applyFill="1" applyBorder="1" applyAlignment="1">
      <alignment horizontal="left" indent="9"/>
    </xf>
    <xf numFmtId="0" fontId="4" fillId="0" borderId="10" xfId="0" applyFont="1" applyFill="1" applyBorder="1" applyAlignment="1">
      <alignment horizontal="left" indent="6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right" shrinkToFit="1"/>
    </xf>
    <xf numFmtId="1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righ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 shrinkToFit="1"/>
    </xf>
    <xf numFmtId="1" fontId="6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9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5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2"/>
  <sheetViews>
    <sheetView tabSelected="1" zoomScale="55" zoomScaleNormal="55" zoomScalePageLayoutView="0" workbookViewId="0" topLeftCell="A1">
      <selection activeCell="Y16" sqref="Y16"/>
    </sheetView>
  </sheetViews>
  <sheetFormatPr defaultColWidth="9.140625" defaultRowHeight="12.75"/>
  <cols>
    <col min="1" max="1" width="39.421875" style="0" customWidth="1"/>
    <col min="2" max="2" width="9.8515625" style="5" customWidth="1"/>
    <col min="3" max="3" width="9.421875" style="5" customWidth="1"/>
    <col min="4" max="4" width="77.8515625" style="5" customWidth="1"/>
    <col min="5" max="5" width="17.7109375" style="5" customWidth="1"/>
    <col min="6" max="6" width="19.00390625" style="5" customWidth="1"/>
    <col min="7" max="7" width="16.7109375" style="5" customWidth="1"/>
    <col min="8" max="8" width="17.28125" style="5" customWidth="1"/>
    <col min="9" max="9" width="13.421875" style="5" customWidth="1"/>
    <col min="10" max="10" width="10.8515625" style="5" customWidth="1"/>
    <col min="11" max="11" width="24.140625" style="0" customWidth="1"/>
    <col min="12" max="12" width="65.421875" style="0" customWidth="1"/>
  </cols>
  <sheetData>
    <row r="1" spans="3:13" ht="21" thickBot="1">
      <c r="C1" s="6" t="s">
        <v>109</v>
      </c>
      <c r="E1" s="97" t="s">
        <v>87</v>
      </c>
      <c r="F1" s="97"/>
      <c r="G1" s="97" t="s">
        <v>88</v>
      </c>
      <c r="H1" s="97"/>
      <c r="I1" s="98">
        <v>2020</v>
      </c>
      <c r="J1" s="99"/>
      <c r="K1" s="5"/>
      <c r="L1" s="5"/>
      <c r="M1" s="5"/>
    </row>
    <row r="2" spans="3:13" ht="20.25">
      <c r="C2" s="6"/>
      <c r="E2" s="19" t="s">
        <v>20</v>
      </c>
      <c r="F2" s="20" t="s">
        <v>49</v>
      </c>
      <c r="G2" s="19" t="s">
        <v>20</v>
      </c>
      <c r="H2" s="86" t="s">
        <v>49</v>
      </c>
      <c r="I2" s="19" t="s">
        <v>20</v>
      </c>
      <c r="J2" s="20" t="s">
        <v>49</v>
      </c>
      <c r="K2" s="5"/>
      <c r="L2" s="5"/>
      <c r="M2" s="5"/>
    </row>
    <row r="3" spans="2:13" ht="20.25">
      <c r="B3" s="21" t="s">
        <v>47</v>
      </c>
      <c r="C3" s="22" t="s">
        <v>46</v>
      </c>
      <c r="D3" s="7" t="s">
        <v>48</v>
      </c>
      <c r="E3" s="16" t="s">
        <v>4</v>
      </c>
      <c r="F3" s="17" t="s">
        <v>4</v>
      </c>
      <c r="G3" s="16" t="s">
        <v>4</v>
      </c>
      <c r="H3" s="87" t="s">
        <v>4</v>
      </c>
      <c r="I3" s="16" t="s">
        <v>4</v>
      </c>
      <c r="J3" s="17" t="s">
        <v>4</v>
      </c>
      <c r="K3" s="5"/>
      <c r="L3" s="5"/>
      <c r="M3" s="5"/>
    </row>
    <row r="4" spans="2:13" ht="20.25">
      <c r="B4" s="23"/>
      <c r="C4" s="23">
        <v>1111</v>
      </c>
      <c r="D4" s="23" t="s">
        <v>64</v>
      </c>
      <c r="E4" s="24">
        <v>5182</v>
      </c>
      <c r="F4" s="24"/>
      <c r="G4" s="24">
        <v>5600</v>
      </c>
      <c r="H4" s="24"/>
      <c r="I4" s="41">
        <v>5700</v>
      </c>
      <c r="J4" s="25"/>
      <c r="K4" s="8"/>
      <c r="L4" s="8"/>
      <c r="M4" s="8"/>
    </row>
    <row r="5" spans="2:13" ht="20.25">
      <c r="B5" s="23"/>
      <c r="C5" s="23">
        <v>1112</v>
      </c>
      <c r="D5" s="23" t="s">
        <v>65</v>
      </c>
      <c r="E5" s="24">
        <v>100</v>
      </c>
      <c r="F5" s="24"/>
      <c r="G5" s="24">
        <v>151</v>
      </c>
      <c r="H5" s="24"/>
      <c r="I5" s="41">
        <v>150</v>
      </c>
      <c r="J5" s="25"/>
      <c r="K5" s="8"/>
      <c r="L5" s="8"/>
      <c r="M5" s="8"/>
    </row>
    <row r="6" spans="2:13" ht="20.25">
      <c r="B6" s="23"/>
      <c r="C6" s="23">
        <v>1113</v>
      </c>
      <c r="D6" s="23" t="s">
        <v>66</v>
      </c>
      <c r="E6" s="24">
        <v>401</v>
      </c>
      <c r="F6" s="24"/>
      <c r="G6" s="24">
        <v>510</v>
      </c>
      <c r="H6" s="24"/>
      <c r="I6" s="41">
        <v>500</v>
      </c>
      <c r="J6" s="25"/>
      <c r="K6" s="8"/>
      <c r="L6" s="8"/>
      <c r="M6" s="8"/>
    </row>
    <row r="7" spans="2:13" ht="20.25">
      <c r="B7" s="23"/>
      <c r="C7" s="23">
        <v>1121</v>
      </c>
      <c r="D7" s="23" t="s">
        <v>21</v>
      </c>
      <c r="E7" s="24">
        <v>4590</v>
      </c>
      <c r="F7" s="24"/>
      <c r="G7" s="24">
        <v>4747</v>
      </c>
      <c r="H7" s="24"/>
      <c r="I7" s="41">
        <v>4700</v>
      </c>
      <c r="J7" s="25"/>
      <c r="K7" s="8"/>
      <c r="L7" s="8"/>
      <c r="M7" s="8"/>
    </row>
    <row r="8" spans="2:13" ht="20.25">
      <c r="B8" s="23"/>
      <c r="C8" s="23">
        <v>1122</v>
      </c>
      <c r="D8" s="23" t="s">
        <v>22</v>
      </c>
      <c r="E8" s="24">
        <v>88</v>
      </c>
      <c r="F8" s="24"/>
      <c r="G8" s="24">
        <v>87</v>
      </c>
      <c r="H8" s="24"/>
      <c r="I8" s="41">
        <v>0</v>
      </c>
      <c r="J8" s="25"/>
      <c r="K8" s="8"/>
      <c r="L8" s="8"/>
      <c r="M8" s="8"/>
    </row>
    <row r="9" spans="2:13" ht="20.25">
      <c r="B9" s="23"/>
      <c r="C9" s="23">
        <v>1211</v>
      </c>
      <c r="D9" s="23" t="s">
        <v>41</v>
      </c>
      <c r="E9" s="24">
        <v>10226</v>
      </c>
      <c r="F9" s="24"/>
      <c r="G9" s="24">
        <v>10685</v>
      </c>
      <c r="H9" s="24"/>
      <c r="I9" s="41">
        <v>11000</v>
      </c>
      <c r="J9" s="25"/>
      <c r="K9" s="8"/>
      <c r="L9" s="8"/>
      <c r="M9" s="8"/>
    </row>
    <row r="10" spans="2:13" ht="20.25">
      <c r="B10" s="23"/>
      <c r="C10" s="23">
        <v>1334</v>
      </c>
      <c r="D10" s="23" t="s">
        <v>67</v>
      </c>
      <c r="E10" s="24">
        <v>2</v>
      </c>
      <c r="F10" s="24"/>
      <c r="G10" s="24">
        <v>4</v>
      </c>
      <c r="H10" s="24"/>
      <c r="I10" s="41">
        <v>2</v>
      </c>
      <c r="J10" s="25"/>
      <c r="K10" s="8"/>
      <c r="L10" s="8"/>
      <c r="M10" s="8"/>
    </row>
    <row r="11" spans="2:13" ht="20.25">
      <c r="B11" s="23"/>
      <c r="C11" s="23">
        <v>1339</v>
      </c>
      <c r="D11" s="23" t="s">
        <v>91</v>
      </c>
      <c r="E11" s="24">
        <v>16</v>
      </c>
      <c r="F11" s="24"/>
      <c r="G11" s="24">
        <v>16</v>
      </c>
      <c r="H11" s="24"/>
      <c r="I11" s="41">
        <v>0</v>
      </c>
      <c r="J11" s="25"/>
      <c r="K11" s="8"/>
      <c r="L11" s="8"/>
      <c r="M11" s="8"/>
    </row>
    <row r="12" spans="2:13" ht="19.5" customHeight="1">
      <c r="B12" s="23"/>
      <c r="C12" s="23">
        <v>1340</v>
      </c>
      <c r="D12" s="23" t="s">
        <v>68</v>
      </c>
      <c r="E12" s="24">
        <v>560</v>
      </c>
      <c r="F12" s="24"/>
      <c r="G12" s="24">
        <v>572</v>
      </c>
      <c r="H12" s="24"/>
      <c r="I12" s="41">
        <v>715</v>
      </c>
      <c r="J12" s="25"/>
      <c r="K12" s="8"/>
      <c r="L12" s="8"/>
      <c r="M12" s="8"/>
    </row>
    <row r="13" spans="2:13" ht="20.25">
      <c r="B13" s="23"/>
      <c r="C13" s="23">
        <v>1341</v>
      </c>
      <c r="D13" s="23" t="s">
        <v>23</v>
      </c>
      <c r="E13" s="24">
        <v>30</v>
      </c>
      <c r="F13" s="24"/>
      <c r="G13" s="24">
        <v>32</v>
      </c>
      <c r="H13" s="24"/>
      <c r="I13" s="41">
        <v>33</v>
      </c>
      <c r="J13" s="25"/>
      <c r="K13" s="8"/>
      <c r="L13" s="8"/>
      <c r="M13" s="8"/>
    </row>
    <row r="14" spans="2:13" ht="20.25">
      <c r="B14" s="23"/>
      <c r="C14" s="26">
        <v>1343</v>
      </c>
      <c r="D14" s="26" t="s">
        <v>24</v>
      </c>
      <c r="E14" s="27">
        <v>38</v>
      </c>
      <c r="F14" s="27"/>
      <c r="G14" s="27">
        <v>39</v>
      </c>
      <c r="H14" s="27"/>
      <c r="I14" s="41">
        <v>30</v>
      </c>
      <c r="J14" s="25"/>
      <c r="K14" s="8"/>
      <c r="L14" s="8"/>
      <c r="M14" s="8"/>
    </row>
    <row r="15" spans="2:13" ht="20.25">
      <c r="B15" s="23"/>
      <c r="C15" s="23">
        <v>1344</v>
      </c>
      <c r="D15" s="26" t="s">
        <v>25</v>
      </c>
      <c r="E15" s="27">
        <v>1</v>
      </c>
      <c r="F15" s="27"/>
      <c r="G15" s="27">
        <v>0</v>
      </c>
      <c r="H15" s="27"/>
      <c r="I15" s="41">
        <v>0</v>
      </c>
      <c r="J15" s="25"/>
      <c r="K15" s="8"/>
      <c r="L15" s="8"/>
      <c r="M15" s="8"/>
    </row>
    <row r="16" spans="2:13" ht="20.25">
      <c r="B16" s="23"/>
      <c r="C16" s="23">
        <v>1361</v>
      </c>
      <c r="D16" s="23" t="s">
        <v>26</v>
      </c>
      <c r="E16" s="24">
        <v>20</v>
      </c>
      <c r="F16" s="24"/>
      <c r="G16" s="24">
        <v>21</v>
      </c>
      <c r="H16" s="24"/>
      <c r="I16" s="41">
        <v>20</v>
      </c>
      <c r="J16" s="25"/>
      <c r="K16" s="8"/>
      <c r="L16" s="8"/>
      <c r="M16" s="8"/>
    </row>
    <row r="17" spans="2:13" ht="20.25">
      <c r="B17" s="23"/>
      <c r="C17" s="23">
        <v>1381</v>
      </c>
      <c r="D17" s="23" t="s">
        <v>57</v>
      </c>
      <c r="E17" s="24">
        <v>100</v>
      </c>
      <c r="F17" s="24"/>
      <c r="G17" s="24">
        <v>127</v>
      </c>
      <c r="H17" s="24"/>
      <c r="I17" s="41">
        <v>100</v>
      </c>
      <c r="J17" s="25"/>
      <c r="K17" s="8"/>
      <c r="L17" s="8"/>
      <c r="M17" s="8"/>
    </row>
    <row r="18" spans="2:13" ht="20.25">
      <c r="B18" s="23"/>
      <c r="C18" s="23">
        <v>1511</v>
      </c>
      <c r="D18" s="23" t="s">
        <v>27</v>
      </c>
      <c r="E18" s="24">
        <v>900</v>
      </c>
      <c r="F18" s="24"/>
      <c r="G18" s="24">
        <v>1025</v>
      </c>
      <c r="H18" s="24"/>
      <c r="I18" s="41">
        <v>950</v>
      </c>
      <c r="J18" s="25"/>
      <c r="K18" s="8"/>
      <c r="L18" s="8"/>
      <c r="M18" s="8"/>
    </row>
    <row r="19" spans="2:13" ht="20.25">
      <c r="B19" s="23"/>
      <c r="C19" s="23"/>
      <c r="D19" s="28" t="s">
        <v>28</v>
      </c>
      <c r="E19" s="29">
        <f>SUM(E4:E18)</f>
        <v>22254</v>
      </c>
      <c r="F19" s="29"/>
      <c r="G19" s="29">
        <f>SUM(G4:G18)</f>
        <v>23616</v>
      </c>
      <c r="H19" s="29"/>
      <c r="I19" s="88">
        <f>SUM(I4:I18)</f>
        <v>23900</v>
      </c>
      <c r="J19" s="25"/>
      <c r="K19" s="8"/>
      <c r="L19" s="8"/>
      <c r="M19" s="8"/>
    </row>
    <row r="20" spans="2:13" ht="20.25">
      <c r="B20" s="23"/>
      <c r="C20" s="26">
        <v>4111</v>
      </c>
      <c r="D20" s="26" t="s">
        <v>69</v>
      </c>
      <c r="E20" s="27">
        <v>3194</v>
      </c>
      <c r="F20" s="27"/>
      <c r="G20" s="27">
        <v>3194</v>
      </c>
      <c r="H20" s="27"/>
      <c r="I20" s="41">
        <v>0</v>
      </c>
      <c r="J20" s="25"/>
      <c r="K20" s="8"/>
      <c r="L20" s="8"/>
      <c r="M20" s="8"/>
    </row>
    <row r="21" spans="2:13" ht="20.25" hidden="1">
      <c r="B21" s="23"/>
      <c r="C21" s="26">
        <v>4112</v>
      </c>
      <c r="D21" s="26" t="s">
        <v>37</v>
      </c>
      <c r="E21" s="27"/>
      <c r="F21" s="27"/>
      <c r="G21" s="27"/>
      <c r="H21" s="27"/>
      <c r="I21" s="41"/>
      <c r="J21" s="25"/>
      <c r="K21" s="8"/>
      <c r="L21" s="8"/>
      <c r="M21" s="8"/>
    </row>
    <row r="22" spans="2:13" ht="20.25">
      <c r="B22" s="23"/>
      <c r="C22" s="26">
        <v>4112</v>
      </c>
      <c r="D22" s="26" t="s">
        <v>36</v>
      </c>
      <c r="E22" s="27">
        <v>674</v>
      </c>
      <c r="F22" s="27"/>
      <c r="G22" s="27">
        <v>674</v>
      </c>
      <c r="H22" s="27"/>
      <c r="I22" s="41">
        <v>536</v>
      </c>
      <c r="J22" s="25"/>
      <c r="K22" s="8"/>
      <c r="L22" s="8"/>
      <c r="M22" s="8"/>
    </row>
    <row r="23" spans="2:13" ht="20.25" hidden="1">
      <c r="B23" s="23"/>
      <c r="C23" s="26">
        <v>4113</v>
      </c>
      <c r="D23" s="26" t="s">
        <v>30</v>
      </c>
      <c r="E23" s="27"/>
      <c r="F23" s="27"/>
      <c r="G23" s="27"/>
      <c r="H23" s="27"/>
      <c r="I23" s="41"/>
      <c r="J23" s="25"/>
      <c r="K23" s="8"/>
      <c r="L23" s="8"/>
      <c r="M23" s="8"/>
    </row>
    <row r="24" spans="2:13" ht="20.25">
      <c r="B24" s="23"/>
      <c r="C24" s="26">
        <v>4116</v>
      </c>
      <c r="D24" s="26" t="s">
        <v>32</v>
      </c>
      <c r="E24" s="27">
        <v>1932</v>
      </c>
      <c r="F24" s="27"/>
      <c r="G24" s="27">
        <v>1915</v>
      </c>
      <c r="H24" s="27"/>
      <c r="I24" s="41">
        <v>0</v>
      </c>
      <c r="J24" s="25"/>
      <c r="K24" s="8"/>
      <c r="L24" s="8"/>
      <c r="M24" s="8"/>
    </row>
    <row r="25" spans="2:13" ht="20.25" hidden="1">
      <c r="B25" s="23"/>
      <c r="C25" s="26">
        <v>4121</v>
      </c>
      <c r="D25" s="26" t="s">
        <v>33</v>
      </c>
      <c r="E25" s="27"/>
      <c r="F25" s="27"/>
      <c r="G25" s="27"/>
      <c r="H25" s="27"/>
      <c r="I25" s="41"/>
      <c r="J25" s="25"/>
      <c r="K25" s="8"/>
      <c r="L25" s="8"/>
      <c r="M25" s="8"/>
    </row>
    <row r="26" spans="2:13" ht="20.25" hidden="1">
      <c r="B26" s="23"/>
      <c r="C26" s="26">
        <v>4122</v>
      </c>
      <c r="D26" s="26" t="s">
        <v>34</v>
      </c>
      <c r="E26" s="27"/>
      <c r="F26" s="27"/>
      <c r="G26" s="27"/>
      <c r="H26" s="27"/>
      <c r="I26" s="41"/>
      <c r="J26" s="25"/>
      <c r="K26" s="8"/>
      <c r="L26" s="8"/>
      <c r="M26" s="8"/>
    </row>
    <row r="27" spans="2:13" ht="20.25">
      <c r="B27" s="23"/>
      <c r="C27" s="26">
        <v>4121</v>
      </c>
      <c r="D27" s="26" t="s">
        <v>85</v>
      </c>
      <c r="E27" s="27">
        <v>186</v>
      </c>
      <c r="F27" s="27"/>
      <c r="G27" s="27">
        <v>186</v>
      </c>
      <c r="H27" s="27"/>
      <c r="I27" s="41">
        <v>0</v>
      </c>
      <c r="J27" s="25"/>
      <c r="K27" s="8"/>
      <c r="L27" s="8"/>
      <c r="M27" s="8"/>
    </row>
    <row r="28" spans="2:13" ht="20.25">
      <c r="B28" s="23"/>
      <c r="C28" s="26">
        <v>4122</v>
      </c>
      <c r="D28" s="26" t="s">
        <v>44</v>
      </c>
      <c r="E28" s="27">
        <v>203</v>
      </c>
      <c r="F28" s="27"/>
      <c r="G28" s="27">
        <v>203</v>
      </c>
      <c r="H28" s="27"/>
      <c r="I28" s="41">
        <v>0</v>
      </c>
      <c r="J28" s="25"/>
      <c r="K28" s="8"/>
      <c r="L28" s="8"/>
      <c r="M28" s="8"/>
    </row>
    <row r="29" spans="2:13" ht="20.25">
      <c r="B29" s="23"/>
      <c r="C29" s="26">
        <v>4134</v>
      </c>
      <c r="D29" s="26" t="s">
        <v>35</v>
      </c>
      <c r="E29" s="27">
        <v>0</v>
      </c>
      <c r="F29" s="27"/>
      <c r="G29" s="27">
        <v>0</v>
      </c>
      <c r="H29" s="27"/>
      <c r="I29" s="41">
        <v>0</v>
      </c>
      <c r="J29" s="25"/>
      <c r="K29" s="8"/>
      <c r="L29" s="8"/>
      <c r="M29" s="8"/>
    </row>
    <row r="30" spans="2:13" ht="20.25">
      <c r="B30" s="23"/>
      <c r="C30" s="26">
        <v>4211</v>
      </c>
      <c r="D30" s="26" t="s">
        <v>89</v>
      </c>
      <c r="E30" s="27">
        <v>155</v>
      </c>
      <c r="F30" s="27"/>
      <c r="G30" s="27">
        <v>155</v>
      </c>
      <c r="H30" s="27"/>
      <c r="I30" s="41">
        <v>0</v>
      </c>
      <c r="J30" s="25"/>
      <c r="K30" s="8"/>
      <c r="L30" s="8"/>
      <c r="M30" s="8"/>
    </row>
    <row r="31" spans="2:13" ht="20.25">
      <c r="B31" s="23"/>
      <c r="C31" s="26">
        <v>4216</v>
      </c>
      <c r="D31" s="26" t="s">
        <v>90</v>
      </c>
      <c r="E31" s="27">
        <v>1597</v>
      </c>
      <c r="F31" s="27"/>
      <c r="G31" s="27">
        <v>1597</v>
      </c>
      <c r="H31" s="27"/>
      <c r="I31" s="41">
        <v>0</v>
      </c>
      <c r="J31" s="25"/>
      <c r="K31" s="8"/>
      <c r="L31" s="8"/>
      <c r="M31" s="8"/>
    </row>
    <row r="32" spans="2:13" ht="21" thickBot="1">
      <c r="B32" s="23"/>
      <c r="C32" s="26"/>
      <c r="D32" s="30" t="s">
        <v>31</v>
      </c>
      <c r="E32" s="31">
        <f>SUM(E20:E31)</f>
        <v>7941</v>
      </c>
      <c r="F32" s="31"/>
      <c r="G32" s="31">
        <f>SUM(G20:G31)</f>
        <v>7924</v>
      </c>
      <c r="H32" s="31"/>
      <c r="I32" s="50">
        <f>SUM(I20:I31)</f>
        <v>536</v>
      </c>
      <c r="J32" s="89"/>
      <c r="K32" s="8"/>
      <c r="L32" s="8"/>
      <c r="M32" s="8"/>
    </row>
    <row r="33" spans="2:15" ht="9" customHeight="1" thickBot="1">
      <c r="B33" s="32"/>
      <c r="C33" s="33"/>
      <c r="D33" s="34"/>
      <c r="E33" s="35"/>
      <c r="F33" s="35"/>
      <c r="G33" s="35"/>
      <c r="H33" s="35"/>
      <c r="K33" s="8"/>
      <c r="L33" s="8"/>
      <c r="M33" s="8"/>
      <c r="N33" s="8"/>
      <c r="O33" s="8"/>
    </row>
    <row r="34" spans="2:13" ht="20.25">
      <c r="B34" s="23"/>
      <c r="C34" s="26"/>
      <c r="D34" s="30" t="s">
        <v>55</v>
      </c>
      <c r="E34" s="30"/>
      <c r="F34" s="91"/>
      <c r="G34" s="91"/>
      <c r="H34" s="34"/>
      <c r="I34" s="36"/>
      <c r="J34" s="37"/>
      <c r="K34" s="8"/>
      <c r="L34" s="8"/>
      <c r="M34" s="8"/>
    </row>
    <row r="35" spans="2:13" ht="20.25">
      <c r="B35" s="23">
        <v>1032</v>
      </c>
      <c r="C35" s="23"/>
      <c r="D35" s="23" t="s">
        <v>43</v>
      </c>
      <c r="E35" s="38">
        <v>400</v>
      </c>
      <c r="F35" s="38">
        <v>858</v>
      </c>
      <c r="G35" s="38">
        <v>182</v>
      </c>
      <c r="H35" s="32">
        <v>773</v>
      </c>
      <c r="I35" s="39">
        <v>200</v>
      </c>
      <c r="J35" s="40">
        <v>850</v>
      </c>
      <c r="K35" s="8"/>
      <c r="L35" s="8"/>
      <c r="M35" s="8"/>
    </row>
    <row r="36" spans="2:13" ht="21.75" customHeight="1">
      <c r="B36" s="23">
        <v>2212</v>
      </c>
      <c r="C36" s="23"/>
      <c r="D36" s="23" t="s">
        <v>70</v>
      </c>
      <c r="E36" s="38">
        <v>3</v>
      </c>
      <c r="F36" s="38">
        <v>477</v>
      </c>
      <c r="G36" s="38">
        <v>4</v>
      </c>
      <c r="H36" s="32">
        <v>268</v>
      </c>
      <c r="I36" s="41">
        <v>4</v>
      </c>
      <c r="J36" s="25">
        <v>500</v>
      </c>
      <c r="K36" s="8"/>
      <c r="L36" s="8"/>
      <c r="M36" s="8"/>
    </row>
    <row r="37" spans="2:13" ht="20.25">
      <c r="B37" s="23">
        <v>2219</v>
      </c>
      <c r="C37" s="23"/>
      <c r="D37" s="23" t="s">
        <v>6</v>
      </c>
      <c r="E37" s="38"/>
      <c r="F37" s="38">
        <v>295</v>
      </c>
      <c r="G37" s="38"/>
      <c r="H37" s="32">
        <v>178</v>
      </c>
      <c r="I37" s="39"/>
      <c r="J37" s="40">
        <v>400</v>
      </c>
      <c r="K37" s="8"/>
      <c r="L37" s="8"/>
      <c r="M37" s="8"/>
    </row>
    <row r="38" spans="2:13" ht="20.25">
      <c r="B38" s="23">
        <v>2221</v>
      </c>
      <c r="C38" s="23"/>
      <c r="D38" s="23" t="s">
        <v>29</v>
      </c>
      <c r="E38" s="38">
        <v>5</v>
      </c>
      <c r="F38" s="38">
        <v>190</v>
      </c>
      <c r="G38" s="38">
        <v>5</v>
      </c>
      <c r="H38" s="32">
        <v>23</v>
      </c>
      <c r="I38" s="39">
        <v>0</v>
      </c>
      <c r="J38" s="40">
        <v>30</v>
      </c>
      <c r="K38" s="8"/>
      <c r="L38" s="8"/>
      <c r="M38" s="8"/>
    </row>
    <row r="39" spans="2:13" ht="20.25">
      <c r="B39" s="23">
        <v>2229</v>
      </c>
      <c r="C39" s="23"/>
      <c r="D39" s="23" t="s">
        <v>7</v>
      </c>
      <c r="E39" s="38"/>
      <c r="F39" s="38">
        <v>50</v>
      </c>
      <c r="G39" s="38"/>
      <c r="H39" s="32">
        <v>39</v>
      </c>
      <c r="I39" s="39"/>
      <c r="J39" s="40">
        <v>50</v>
      </c>
      <c r="K39" s="8"/>
      <c r="L39" s="8"/>
      <c r="M39" s="8"/>
    </row>
    <row r="40" spans="2:13" ht="20.25">
      <c r="B40" s="23">
        <v>2292</v>
      </c>
      <c r="C40" s="23"/>
      <c r="D40" s="23" t="s">
        <v>92</v>
      </c>
      <c r="E40" s="38"/>
      <c r="F40" s="38">
        <v>143</v>
      </c>
      <c r="G40" s="38"/>
      <c r="H40" s="32">
        <v>142</v>
      </c>
      <c r="I40" s="39"/>
      <c r="J40" s="40">
        <v>143</v>
      </c>
      <c r="K40" s="8"/>
      <c r="L40" s="8"/>
      <c r="M40" s="8"/>
    </row>
    <row r="41" spans="2:13" ht="18.75" customHeight="1">
      <c r="B41" s="23">
        <v>2321</v>
      </c>
      <c r="C41" s="23"/>
      <c r="D41" s="23" t="s">
        <v>8</v>
      </c>
      <c r="E41" s="38"/>
      <c r="F41" s="38">
        <v>2720</v>
      </c>
      <c r="G41" s="38"/>
      <c r="H41" s="32">
        <v>2680</v>
      </c>
      <c r="I41" s="39"/>
      <c r="J41" s="40">
        <v>350</v>
      </c>
      <c r="K41" s="8"/>
      <c r="L41" s="8"/>
      <c r="M41" s="8"/>
    </row>
    <row r="42" spans="2:13" ht="20.25">
      <c r="B42" s="23">
        <v>2333</v>
      </c>
      <c r="C42" s="23"/>
      <c r="D42" s="23" t="s">
        <v>9</v>
      </c>
      <c r="E42" s="38"/>
      <c r="F42" s="38">
        <v>50</v>
      </c>
      <c r="G42" s="38"/>
      <c r="H42" s="32">
        <v>0</v>
      </c>
      <c r="I42" s="39"/>
      <c r="J42" s="40">
        <v>50</v>
      </c>
      <c r="K42" s="8"/>
      <c r="L42" s="8"/>
      <c r="M42" s="8"/>
    </row>
    <row r="43" spans="2:13" ht="20.25">
      <c r="B43" s="23">
        <v>3111</v>
      </c>
      <c r="C43" s="23"/>
      <c r="D43" s="23" t="s">
        <v>63</v>
      </c>
      <c r="E43" s="38">
        <v>1</v>
      </c>
      <c r="F43" s="38">
        <v>892</v>
      </c>
      <c r="G43" s="38">
        <v>1</v>
      </c>
      <c r="H43" s="32">
        <v>821</v>
      </c>
      <c r="I43" s="41">
        <v>1</v>
      </c>
      <c r="J43" s="85">
        <v>410</v>
      </c>
      <c r="K43" s="8"/>
      <c r="L43" s="8"/>
      <c r="M43" s="8"/>
    </row>
    <row r="44" spans="2:13" ht="20.25">
      <c r="B44" s="23">
        <v>3113</v>
      </c>
      <c r="C44" s="23"/>
      <c r="D44" s="23" t="s">
        <v>106</v>
      </c>
      <c r="E44" s="38">
        <v>1</v>
      </c>
      <c r="F44" s="38">
        <v>2840</v>
      </c>
      <c r="G44" s="38">
        <v>251</v>
      </c>
      <c r="H44" s="32">
        <v>10618</v>
      </c>
      <c r="I44" s="41">
        <v>1</v>
      </c>
      <c r="J44" s="40">
        <v>3150</v>
      </c>
      <c r="K44" s="8"/>
      <c r="L44" s="8"/>
      <c r="M44" s="8"/>
    </row>
    <row r="45" spans="2:13" ht="20.25">
      <c r="B45" s="26">
        <v>3314</v>
      </c>
      <c r="C45" s="26"/>
      <c r="D45" s="26" t="s">
        <v>19</v>
      </c>
      <c r="E45" s="42">
        <v>1</v>
      </c>
      <c r="F45" s="42">
        <v>100</v>
      </c>
      <c r="G45" s="42">
        <v>1</v>
      </c>
      <c r="H45" s="33">
        <v>67</v>
      </c>
      <c r="I45" s="41">
        <v>1</v>
      </c>
      <c r="J45" s="40">
        <v>100</v>
      </c>
      <c r="K45" s="8"/>
      <c r="L45" s="8"/>
      <c r="M45" s="8"/>
    </row>
    <row r="46" spans="2:13" ht="20.25">
      <c r="B46" s="23">
        <v>3319</v>
      </c>
      <c r="C46" s="23"/>
      <c r="D46" s="23" t="s">
        <v>58</v>
      </c>
      <c r="E46" s="38"/>
      <c r="F46" s="38">
        <v>200</v>
      </c>
      <c r="G46" s="38"/>
      <c r="H46" s="32">
        <v>165</v>
      </c>
      <c r="I46" s="41"/>
      <c r="J46" s="25">
        <v>260</v>
      </c>
      <c r="K46" s="8"/>
      <c r="L46" s="8"/>
      <c r="M46" s="8"/>
    </row>
    <row r="47" spans="2:13" ht="20.25">
      <c r="B47" s="23">
        <v>3326</v>
      </c>
      <c r="C47" s="23"/>
      <c r="D47" s="23" t="s">
        <v>59</v>
      </c>
      <c r="E47" s="38"/>
      <c r="F47" s="38">
        <v>10</v>
      </c>
      <c r="G47" s="38"/>
      <c r="H47" s="32">
        <v>1</v>
      </c>
      <c r="I47" s="41"/>
      <c r="J47" s="25">
        <v>10</v>
      </c>
      <c r="K47" s="8"/>
      <c r="L47" s="8"/>
      <c r="M47" s="8"/>
    </row>
    <row r="48" spans="2:13" ht="20.25">
      <c r="B48" s="23">
        <v>3341</v>
      </c>
      <c r="C48" s="23"/>
      <c r="D48" s="23" t="s">
        <v>10</v>
      </c>
      <c r="E48" s="38">
        <v>3</v>
      </c>
      <c r="F48" s="38">
        <v>206</v>
      </c>
      <c r="G48" s="38">
        <v>3</v>
      </c>
      <c r="H48" s="32">
        <v>160</v>
      </c>
      <c r="I48" s="41">
        <v>3</v>
      </c>
      <c r="J48" s="25">
        <v>100</v>
      </c>
      <c r="K48" s="8"/>
      <c r="L48" s="8"/>
      <c r="M48" s="8"/>
    </row>
    <row r="49" spans="2:13" ht="20.25">
      <c r="B49" s="23">
        <v>3349</v>
      </c>
      <c r="C49" s="23"/>
      <c r="D49" s="23" t="s">
        <v>11</v>
      </c>
      <c r="E49" s="38"/>
      <c r="F49" s="38">
        <v>40</v>
      </c>
      <c r="G49" s="38"/>
      <c r="H49" s="32">
        <v>31</v>
      </c>
      <c r="I49" s="41"/>
      <c r="J49" s="25">
        <v>40</v>
      </c>
      <c r="K49" s="8"/>
      <c r="L49" s="8"/>
      <c r="M49" s="8"/>
    </row>
    <row r="50" spans="2:13" ht="20.25">
      <c r="B50" s="23">
        <v>3392</v>
      </c>
      <c r="C50" s="23"/>
      <c r="D50" s="23" t="s">
        <v>71</v>
      </c>
      <c r="E50" s="38">
        <v>350</v>
      </c>
      <c r="F50" s="38">
        <v>1480</v>
      </c>
      <c r="G50" s="38">
        <v>474</v>
      </c>
      <c r="H50" s="32">
        <v>1129</v>
      </c>
      <c r="I50" s="41">
        <v>450</v>
      </c>
      <c r="J50" s="40">
        <v>1300</v>
      </c>
      <c r="K50" s="8"/>
      <c r="L50" s="8"/>
      <c r="M50" s="8" t="s">
        <v>3</v>
      </c>
    </row>
    <row r="51" spans="2:13" ht="20.25">
      <c r="B51" s="23">
        <v>3399</v>
      </c>
      <c r="C51" s="23"/>
      <c r="D51" s="23" t="s">
        <v>12</v>
      </c>
      <c r="E51" s="38"/>
      <c r="F51" s="38">
        <v>100</v>
      </c>
      <c r="G51" s="38"/>
      <c r="H51" s="32">
        <v>75</v>
      </c>
      <c r="I51" s="41"/>
      <c r="J51" s="40">
        <v>100</v>
      </c>
      <c r="K51" s="8"/>
      <c r="L51" s="8"/>
      <c r="M51" s="8"/>
    </row>
    <row r="52" spans="2:13" ht="20.25">
      <c r="B52" s="23">
        <v>3412</v>
      </c>
      <c r="C52" s="23"/>
      <c r="D52" s="23" t="s">
        <v>72</v>
      </c>
      <c r="E52" s="38">
        <v>10</v>
      </c>
      <c r="F52" s="38">
        <v>1146</v>
      </c>
      <c r="G52" s="38">
        <v>10</v>
      </c>
      <c r="H52" s="32">
        <v>1007</v>
      </c>
      <c r="I52" s="41">
        <v>0</v>
      </c>
      <c r="J52" s="40">
        <v>100</v>
      </c>
      <c r="K52" s="8"/>
      <c r="L52" s="8"/>
      <c r="M52" s="8"/>
    </row>
    <row r="53" spans="2:13" ht="20.25">
      <c r="B53" s="23">
        <v>3419</v>
      </c>
      <c r="C53" s="23"/>
      <c r="D53" s="23" t="s">
        <v>13</v>
      </c>
      <c r="E53" s="38"/>
      <c r="F53" s="38">
        <v>310</v>
      </c>
      <c r="G53" s="38">
        <v>10</v>
      </c>
      <c r="H53" s="32">
        <v>281</v>
      </c>
      <c r="I53" s="41"/>
      <c r="J53" s="40">
        <v>335</v>
      </c>
      <c r="K53" s="8"/>
      <c r="L53" s="8"/>
      <c r="M53" s="8"/>
    </row>
    <row r="54" spans="2:13" ht="20.25">
      <c r="B54" s="23">
        <v>3511</v>
      </c>
      <c r="C54" s="23"/>
      <c r="D54" s="23" t="s">
        <v>14</v>
      </c>
      <c r="E54" s="38">
        <v>220</v>
      </c>
      <c r="F54" s="38">
        <v>673</v>
      </c>
      <c r="G54" s="38">
        <v>235</v>
      </c>
      <c r="H54" s="32">
        <v>591</v>
      </c>
      <c r="I54" s="41">
        <v>235</v>
      </c>
      <c r="J54" s="40">
        <v>700</v>
      </c>
      <c r="K54" s="8"/>
      <c r="L54" s="8"/>
      <c r="M54" s="8"/>
    </row>
    <row r="55" spans="2:13" ht="20.25">
      <c r="B55" s="23">
        <v>3612</v>
      </c>
      <c r="C55" s="23"/>
      <c r="D55" s="26" t="s">
        <v>0</v>
      </c>
      <c r="E55" s="42">
        <v>455</v>
      </c>
      <c r="F55" s="42">
        <v>823</v>
      </c>
      <c r="G55" s="42">
        <v>522</v>
      </c>
      <c r="H55" s="33">
        <v>753</v>
      </c>
      <c r="I55" s="39">
        <v>555</v>
      </c>
      <c r="J55" s="40">
        <v>300</v>
      </c>
      <c r="K55" s="8"/>
      <c r="L55" s="8"/>
      <c r="M55" s="8"/>
    </row>
    <row r="56" spans="2:13" ht="20.25">
      <c r="B56" s="23">
        <v>3613</v>
      </c>
      <c r="C56" s="23"/>
      <c r="D56" s="26" t="s">
        <v>61</v>
      </c>
      <c r="E56" s="42">
        <v>210</v>
      </c>
      <c r="F56" s="42">
        <v>664</v>
      </c>
      <c r="G56" s="42">
        <v>220</v>
      </c>
      <c r="H56" s="33">
        <v>641</v>
      </c>
      <c r="I56" s="41">
        <v>220</v>
      </c>
      <c r="J56" s="40">
        <v>700</v>
      </c>
      <c r="K56" s="8"/>
      <c r="L56" s="8" t="s">
        <v>3</v>
      </c>
      <c r="M56" s="8"/>
    </row>
    <row r="57" spans="2:13" ht="20.25">
      <c r="B57" s="43">
        <v>3631</v>
      </c>
      <c r="C57" s="43"/>
      <c r="D57" s="23" t="s">
        <v>1</v>
      </c>
      <c r="E57" s="38"/>
      <c r="F57" s="38">
        <v>1821</v>
      </c>
      <c r="G57" s="38">
        <v>26</v>
      </c>
      <c r="H57" s="32">
        <v>1466</v>
      </c>
      <c r="I57" s="41"/>
      <c r="J57" s="44">
        <v>500</v>
      </c>
      <c r="K57" s="8"/>
      <c r="L57" s="8"/>
      <c r="M57" s="8"/>
    </row>
    <row r="58" spans="2:13" ht="20.25">
      <c r="B58" s="23">
        <v>3632</v>
      </c>
      <c r="C58" s="23"/>
      <c r="D58" s="23" t="s">
        <v>2</v>
      </c>
      <c r="E58" s="38">
        <v>100</v>
      </c>
      <c r="F58" s="38">
        <v>223</v>
      </c>
      <c r="G58" s="38">
        <v>112</v>
      </c>
      <c r="H58" s="32">
        <v>187</v>
      </c>
      <c r="I58" s="41">
        <v>100</v>
      </c>
      <c r="J58" s="40">
        <v>200</v>
      </c>
      <c r="K58" s="8"/>
      <c r="L58" s="8"/>
      <c r="M58" s="8"/>
    </row>
    <row r="59" spans="2:13" ht="20.25">
      <c r="B59" s="23">
        <v>3635</v>
      </c>
      <c r="C59" s="23"/>
      <c r="D59" s="26" t="s">
        <v>15</v>
      </c>
      <c r="E59" s="42"/>
      <c r="F59" s="42">
        <v>59</v>
      </c>
      <c r="G59" s="42"/>
      <c r="H59" s="33">
        <v>59</v>
      </c>
      <c r="I59" s="41"/>
      <c r="J59" s="40">
        <v>0</v>
      </c>
      <c r="K59" s="10"/>
      <c r="L59" s="8"/>
      <c r="M59" s="8"/>
    </row>
    <row r="60" spans="2:13" ht="20.25">
      <c r="B60" s="23">
        <v>3636</v>
      </c>
      <c r="C60" s="23"/>
      <c r="D60" s="23" t="s">
        <v>40</v>
      </c>
      <c r="E60" s="38"/>
      <c r="F60" s="38">
        <v>25</v>
      </c>
      <c r="G60" s="38"/>
      <c r="H60" s="32">
        <v>23</v>
      </c>
      <c r="I60" s="41"/>
      <c r="J60" s="40">
        <v>25</v>
      </c>
      <c r="K60" s="8"/>
      <c r="L60" s="8"/>
      <c r="M60" s="8"/>
    </row>
    <row r="61" spans="2:13" ht="20.25">
      <c r="B61" s="23">
        <v>3639</v>
      </c>
      <c r="C61" s="23"/>
      <c r="D61" s="45" t="s">
        <v>105</v>
      </c>
      <c r="E61" s="46">
        <v>244</v>
      </c>
      <c r="F61" s="46">
        <v>1074</v>
      </c>
      <c r="G61" s="46">
        <v>209</v>
      </c>
      <c r="H61" s="92">
        <v>944</v>
      </c>
      <c r="I61" s="39">
        <v>48</v>
      </c>
      <c r="J61" s="40">
        <v>500</v>
      </c>
      <c r="K61" s="8"/>
      <c r="L61" s="8"/>
      <c r="M61" s="8"/>
    </row>
    <row r="62" spans="2:13" ht="20.25">
      <c r="B62" s="23">
        <v>3721</v>
      </c>
      <c r="C62" s="23"/>
      <c r="D62" s="23" t="s">
        <v>73</v>
      </c>
      <c r="E62" s="38"/>
      <c r="F62" s="38">
        <v>100</v>
      </c>
      <c r="G62" s="38"/>
      <c r="H62" s="32">
        <v>87</v>
      </c>
      <c r="I62" s="47"/>
      <c r="J62" s="40">
        <v>150</v>
      </c>
      <c r="K62" s="11"/>
      <c r="L62" s="8"/>
      <c r="M62" s="8"/>
    </row>
    <row r="63" spans="2:13" ht="20.25">
      <c r="B63" s="23">
        <v>3722</v>
      </c>
      <c r="C63" s="23"/>
      <c r="D63" s="23" t="s">
        <v>74</v>
      </c>
      <c r="E63" s="38">
        <v>20</v>
      </c>
      <c r="F63" s="38">
        <v>735</v>
      </c>
      <c r="G63" s="38">
        <v>16</v>
      </c>
      <c r="H63" s="32">
        <v>719</v>
      </c>
      <c r="I63" s="41">
        <v>16</v>
      </c>
      <c r="J63" s="40">
        <v>900</v>
      </c>
      <c r="K63" s="8"/>
      <c r="L63" s="8"/>
      <c r="M63" s="8"/>
    </row>
    <row r="64" spans="2:13" ht="20.25">
      <c r="B64" s="26">
        <v>3723</v>
      </c>
      <c r="C64" s="26"/>
      <c r="D64" s="26" t="s">
        <v>42</v>
      </c>
      <c r="E64" s="42"/>
      <c r="F64" s="42">
        <v>200</v>
      </c>
      <c r="G64" s="42"/>
      <c r="H64" s="33">
        <v>148</v>
      </c>
      <c r="I64" s="41"/>
      <c r="J64" s="40">
        <v>200</v>
      </c>
      <c r="K64" s="8"/>
      <c r="L64" s="8"/>
      <c r="M64" s="8"/>
    </row>
    <row r="65" spans="2:13" ht="20.25">
      <c r="B65" s="26">
        <v>3725</v>
      </c>
      <c r="C65" s="26"/>
      <c r="D65" s="26" t="s">
        <v>75</v>
      </c>
      <c r="E65" s="42">
        <v>180</v>
      </c>
      <c r="F65" s="42">
        <v>0</v>
      </c>
      <c r="G65" s="42">
        <v>192</v>
      </c>
      <c r="H65" s="33"/>
      <c r="I65" s="41">
        <v>190</v>
      </c>
      <c r="J65" s="40">
        <v>0</v>
      </c>
      <c r="K65" s="8"/>
      <c r="L65" s="8"/>
      <c r="M65" s="8"/>
    </row>
    <row r="66" spans="2:13" ht="20.25">
      <c r="B66" s="26">
        <v>3726</v>
      </c>
      <c r="C66" s="26"/>
      <c r="D66" s="26" t="s">
        <v>76</v>
      </c>
      <c r="E66" s="42"/>
      <c r="F66" s="42">
        <v>100</v>
      </c>
      <c r="G66" s="42"/>
      <c r="H66" s="33">
        <v>69</v>
      </c>
      <c r="I66" s="41"/>
      <c r="J66" s="40">
        <v>150</v>
      </c>
      <c r="K66" s="8"/>
      <c r="L66" s="8"/>
      <c r="M66" s="8"/>
    </row>
    <row r="67" spans="2:13" ht="20.25">
      <c r="B67" s="26">
        <v>3729</v>
      </c>
      <c r="C67" s="26"/>
      <c r="D67" s="26" t="s">
        <v>77</v>
      </c>
      <c r="E67" s="42">
        <v>7</v>
      </c>
      <c r="F67" s="42">
        <v>0</v>
      </c>
      <c r="G67" s="42">
        <v>7</v>
      </c>
      <c r="H67" s="33"/>
      <c r="I67" s="41">
        <v>2</v>
      </c>
      <c r="J67" s="40">
        <v>0</v>
      </c>
      <c r="K67" s="8"/>
      <c r="L67" s="8"/>
      <c r="M67" s="8"/>
    </row>
    <row r="68" spans="2:13" ht="20.25">
      <c r="B68" s="26">
        <v>3745</v>
      </c>
      <c r="C68" s="26"/>
      <c r="D68" s="26" t="s">
        <v>16</v>
      </c>
      <c r="E68" s="42"/>
      <c r="F68" s="42">
        <v>1076</v>
      </c>
      <c r="G68" s="42"/>
      <c r="H68" s="33">
        <v>1053</v>
      </c>
      <c r="I68" s="41"/>
      <c r="J68" s="40">
        <v>1450</v>
      </c>
      <c r="K68" s="93"/>
      <c r="L68" s="93"/>
      <c r="M68" s="8"/>
    </row>
    <row r="69" spans="2:13" ht="20.25">
      <c r="B69" s="26">
        <v>4339</v>
      </c>
      <c r="C69" s="26"/>
      <c r="D69" s="26" t="s">
        <v>83</v>
      </c>
      <c r="E69" s="42"/>
      <c r="F69" s="42">
        <v>2</v>
      </c>
      <c r="G69" s="42"/>
      <c r="H69" s="33">
        <v>2</v>
      </c>
      <c r="I69" s="41"/>
      <c r="J69" s="40">
        <v>2</v>
      </c>
      <c r="K69" s="8"/>
      <c r="L69" s="8"/>
      <c r="M69" s="8"/>
    </row>
    <row r="70" spans="2:13" ht="20.25">
      <c r="B70" s="26">
        <v>4350</v>
      </c>
      <c r="C70" s="26"/>
      <c r="D70" s="26" t="s">
        <v>93</v>
      </c>
      <c r="E70" s="42"/>
      <c r="F70" s="42">
        <v>107</v>
      </c>
      <c r="G70" s="42"/>
      <c r="H70" s="33">
        <v>107</v>
      </c>
      <c r="I70" s="41"/>
      <c r="J70" s="40">
        <v>0</v>
      </c>
      <c r="K70" s="8"/>
      <c r="L70" s="8"/>
      <c r="M70" s="8"/>
    </row>
    <row r="71" spans="2:13" ht="20.25" customHeight="1">
      <c r="B71" s="23">
        <v>4356</v>
      </c>
      <c r="C71" s="23"/>
      <c r="D71" s="23" t="s">
        <v>78</v>
      </c>
      <c r="E71" s="38"/>
      <c r="F71" s="38">
        <v>160</v>
      </c>
      <c r="G71" s="38"/>
      <c r="H71" s="32">
        <v>60</v>
      </c>
      <c r="I71" s="39"/>
      <c r="J71" s="40">
        <v>0</v>
      </c>
      <c r="K71" s="8"/>
      <c r="L71" s="8"/>
      <c r="M71" s="8"/>
    </row>
    <row r="72" spans="2:13" s="3" customFormat="1" ht="20.25" customHeight="1">
      <c r="B72" s="23">
        <v>5212</v>
      </c>
      <c r="C72" s="23"/>
      <c r="D72" s="23" t="s">
        <v>79</v>
      </c>
      <c r="E72" s="38"/>
      <c r="F72" s="38">
        <v>22</v>
      </c>
      <c r="G72" s="38"/>
      <c r="H72" s="32">
        <v>0</v>
      </c>
      <c r="I72" s="39"/>
      <c r="J72" s="40">
        <v>0</v>
      </c>
      <c r="K72" s="8"/>
      <c r="L72" s="8"/>
      <c r="M72" s="8"/>
    </row>
    <row r="73" spans="2:13" s="3" customFormat="1" ht="20.25" customHeight="1">
      <c r="B73" s="26">
        <v>5213</v>
      </c>
      <c r="C73" s="26"/>
      <c r="D73" s="26" t="s">
        <v>80</v>
      </c>
      <c r="E73" s="42"/>
      <c r="F73" s="42">
        <v>350</v>
      </c>
      <c r="G73" s="42"/>
      <c r="H73" s="33">
        <v>297</v>
      </c>
      <c r="I73" s="39"/>
      <c r="J73" s="40">
        <v>40</v>
      </c>
      <c r="K73" s="8"/>
      <c r="L73" s="8"/>
      <c r="M73" s="8"/>
    </row>
    <row r="74" spans="2:13" ht="20.25">
      <c r="B74" s="23">
        <v>5512</v>
      </c>
      <c r="C74" s="23"/>
      <c r="D74" s="23" t="s">
        <v>17</v>
      </c>
      <c r="E74" s="38"/>
      <c r="F74" s="38">
        <v>613</v>
      </c>
      <c r="G74" s="38"/>
      <c r="H74" s="32">
        <v>479</v>
      </c>
      <c r="I74" s="41"/>
      <c r="J74" s="40">
        <v>600</v>
      </c>
      <c r="K74" s="8"/>
      <c r="L74" s="8"/>
      <c r="M74" s="8"/>
    </row>
    <row r="75" spans="2:13" ht="20.25">
      <c r="B75" s="23">
        <v>6112</v>
      </c>
      <c r="C75" s="23"/>
      <c r="D75" s="23" t="s">
        <v>18</v>
      </c>
      <c r="E75" s="38"/>
      <c r="F75" s="38">
        <v>2200</v>
      </c>
      <c r="G75" s="38"/>
      <c r="H75" s="32">
        <v>2073</v>
      </c>
      <c r="I75" s="41"/>
      <c r="J75" s="25">
        <v>2300</v>
      </c>
      <c r="K75" s="8"/>
      <c r="L75" s="8"/>
      <c r="M75" s="8"/>
    </row>
    <row r="76" spans="2:13" ht="20.25">
      <c r="B76" s="23">
        <v>6114</v>
      </c>
      <c r="C76" s="23"/>
      <c r="D76" s="23" t="s">
        <v>94</v>
      </c>
      <c r="E76" s="38"/>
      <c r="F76" s="38">
        <v>29</v>
      </c>
      <c r="G76" s="38"/>
      <c r="H76" s="32">
        <v>25</v>
      </c>
      <c r="I76" s="41"/>
      <c r="J76" s="25">
        <v>0</v>
      </c>
      <c r="K76" s="8"/>
      <c r="L76" s="8"/>
      <c r="M76" s="8"/>
    </row>
    <row r="77" spans="2:13" ht="20.25">
      <c r="B77" s="23">
        <v>6171</v>
      </c>
      <c r="C77" s="23"/>
      <c r="D77" s="23" t="s">
        <v>45</v>
      </c>
      <c r="E77" s="38">
        <v>9</v>
      </c>
      <c r="F77" s="38">
        <v>3205</v>
      </c>
      <c r="G77" s="38">
        <v>7</v>
      </c>
      <c r="H77" s="32">
        <v>2393</v>
      </c>
      <c r="I77" s="41">
        <v>7</v>
      </c>
      <c r="J77" s="25">
        <v>2850</v>
      </c>
      <c r="K77" s="8"/>
      <c r="L77" s="8"/>
      <c r="M77" s="8"/>
    </row>
    <row r="78" spans="2:13" ht="20.25">
      <c r="B78" s="23">
        <v>6310</v>
      </c>
      <c r="C78" s="23"/>
      <c r="D78" s="26" t="s">
        <v>100</v>
      </c>
      <c r="E78" s="42">
        <v>2</v>
      </c>
      <c r="F78" s="42">
        <v>311</v>
      </c>
      <c r="G78" s="42">
        <v>2</v>
      </c>
      <c r="H78" s="33">
        <v>309</v>
      </c>
      <c r="I78" s="41">
        <v>2</v>
      </c>
      <c r="J78" s="40">
        <v>300</v>
      </c>
      <c r="K78" s="8"/>
      <c r="L78" s="8"/>
      <c r="M78" s="8"/>
    </row>
    <row r="79" spans="2:13" s="3" customFormat="1" ht="20.25">
      <c r="B79" s="26">
        <v>6330</v>
      </c>
      <c r="C79" s="26"/>
      <c r="D79" s="26" t="s">
        <v>39</v>
      </c>
      <c r="E79" s="42"/>
      <c r="F79" s="42">
        <v>0</v>
      </c>
      <c r="G79" s="42">
        <v>2730</v>
      </c>
      <c r="H79" s="33">
        <v>2730</v>
      </c>
      <c r="I79" s="41"/>
      <c r="J79" s="40">
        <v>0</v>
      </c>
      <c r="K79" s="8"/>
      <c r="L79" s="8"/>
      <c r="M79" s="8"/>
    </row>
    <row r="80" spans="2:13" ht="20.25">
      <c r="B80" s="23">
        <v>6399</v>
      </c>
      <c r="C80" s="23"/>
      <c r="D80" s="26" t="s">
        <v>5</v>
      </c>
      <c r="E80" s="42"/>
      <c r="F80" s="42">
        <v>188</v>
      </c>
      <c r="G80" s="42"/>
      <c r="H80" s="33">
        <v>55</v>
      </c>
      <c r="I80" s="41"/>
      <c r="J80" s="40">
        <v>95</v>
      </c>
      <c r="K80" s="8"/>
      <c r="L80" s="8"/>
      <c r="M80" s="8"/>
    </row>
    <row r="81" spans="2:13" ht="20.25">
      <c r="B81" s="23">
        <v>6402</v>
      </c>
      <c r="C81" s="23"/>
      <c r="D81" s="26" t="s">
        <v>95</v>
      </c>
      <c r="E81" s="42"/>
      <c r="F81" s="42">
        <v>28</v>
      </c>
      <c r="G81" s="42"/>
      <c r="H81" s="33">
        <v>27</v>
      </c>
      <c r="I81" s="41"/>
      <c r="J81" s="40">
        <v>5</v>
      </c>
      <c r="K81" s="8"/>
      <c r="L81" s="8"/>
      <c r="M81" s="8"/>
    </row>
    <row r="82" spans="2:13" ht="20.25">
      <c r="B82" s="23">
        <v>6409</v>
      </c>
      <c r="C82" s="23"/>
      <c r="D82" s="23" t="s">
        <v>81</v>
      </c>
      <c r="E82" s="38"/>
      <c r="F82" s="38">
        <v>404</v>
      </c>
      <c r="G82" s="38"/>
      <c r="H82" s="32">
        <v>396</v>
      </c>
      <c r="I82" s="49"/>
      <c r="J82" s="25">
        <v>415</v>
      </c>
      <c r="K82" s="8"/>
      <c r="L82" s="8"/>
      <c r="M82" s="8"/>
    </row>
    <row r="83" spans="2:13" ht="21" thickBot="1">
      <c r="B83" s="23"/>
      <c r="C83" s="23"/>
      <c r="D83" s="28" t="s">
        <v>53</v>
      </c>
      <c r="E83" s="28">
        <f aca="true" t="shared" si="0" ref="E83:J83">SUM(E35:E82)</f>
        <v>2221</v>
      </c>
      <c r="F83" s="90">
        <f t="shared" si="0"/>
        <v>27299</v>
      </c>
      <c r="G83" s="90">
        <f t="shared" si="0"/>
        <v>5219</v>
      </c>
      <c r="H83" s="29">
        <f t="shared" si="0"/>
        <v>34151</v>
      </c>
      <c r="I83" s="50">
        <f t="shared" si="0"/>
        <v>2035</v>
      </c>
      <c r="J83" s="51">
        <f t="shared" si="0"/>
        <v>20660</v>
      </c>
      <c r="K83" s="8"/>
      <c r="L83" s="8"/>
      <c r="M83" s="8"/>
    </row>
    <row r="84" spans="2:15" ht="9" customHeight="1">
      <c r="B84" s="32"/>
      <c r="C84" s="32"/>
      <c r="D84" s="52"/>
      <c r="E84" s="53"/>
      <c r="F84" s="53"/>
      <c r="G84" s="53"/>
      <c r="H84" s="53"/>
      <c r="I84" s="54"/>
      <c r="K84" s="8"/>
      <c r="L84" s="8"/>
      <c r="M84" s="8"/>
      <c r="N84" s="8"/>
      <c r="O84" s="8"/>
    </row>
    <row r="85" spans="2:13" s="3" customFormat="1" ht="20.25">
      <c r="B85" s="55" t="s">
        <v>47</v>
      </c>
      <c r="C85" s="56" t="s">
        <v>46</v>
      </c>
      <c r="D85" s="57" t="s">
        <v>52</v>
      </c>
      <c r="E85" s="57"/>
      <c r="F85" s="57"/>
      <c r="G85" s="57"/>
      <c r="H85" s="57"/>
      <c r="I85" s="23" t="s">
        <v>3</v>
      </c>
      <c r="J85" s="23"/>
      <c r="K85" s="8"/>
      <c r="L85" s="8"/>
      <c r="M85" s="8"/>
    </row>
    <row r="86" spans="2:13" s="3" customFormat="1" ht="20.25">
      <c r="B86" s="55">
        <v>3412</v>
      </c>
      <c r="C86" s="55">
        <v>6121</v>
      </c>
      <c r="D86" s="58" t="s">
        <v>96</v>
      </c>
      <c r="E86" s="58"/>
      <c r="F86" s="59"/>
      <c r="G86" s="58"/>
      <c r="H86" s="59"/>
      <c r="I86" s="23"/>
      <c r="J86" s="23">
        <v>150</v>
      </c>
      <c r="K86" s="8"/>
      <c r="L86" s="8"/>
      <c r="M86" s="8"/>
    </row>
    <row r="87" spans="2:13" s="3" customFormat="1" ht="20.25">
      <c r="B87" s="55">
        <v>2219</v>
      </c>
      <c r="C87" s="55">
        <v>6121</v>
      </c>
      <c r="D87" s="58" t="s">
        <v>99</v>
      </c>
      <c r="E87" s="58"/>
      <c r="F87" s="58"/>
      <c r="G87" s="58"/>
      <c r="H87" s="58"/>
      <c r="I87" s="23"/>
      <c r="J87" s="23">
        <v>70</v>
      </c>
      <c r="K87" s="8"/>
      <c r="L87" s="8"/>
      <c r="M87" s="8"/>
    </row>
    <row r="88" spans="2:13" ht="20.25">
      <c r="B88" s="43">
        <v>2321</v>
      </c>
      <c r="C88" s="43">
        <v>6349</v>
      </c>
      <c r="D88" s="26" t="s">
        <v>56</v>
      </c>
      <c r="E88" s="26"/>
      <c r="F88" s="26">
        <v>2520</v>
      </c>
      <c r="G88" s="26"/>
      <c r="H88" s="26">
        <v>2520</v>
      </c>
      <c r="I88" s="23"/>
      <c r="J88" s="43">
        <v>2520</v>
      </c>
      <c r="K88" s="8"/>
      <c r="L88" s="8"/>
      <c r="M88" s="8"/>
    </row>
    <row r="89" spans="2:13" ht="20.25">
      <c r="B89" s="59">
        <v>3412</v>
      </c>
      <c r="C89" s="59">
        <v>6121</v>
      </c>
      <c r="D89" s="26" t="s">
        <v>101</v>
      </c>
      <c r="E89" s="26"/>
      <c r="F89" s="26"/>
      <c r="G89" s="26"/>
      <c r="H89" s="26"/>
      <c r="I89" s="26"/>
      <c r="J89" s="59">
        <v>540</v>
      </c>
      <c r="K89" s="8"/>
      <c r="L89" s="8"/>
      <c r="M89" s="8"/>
    </row>
    <row r="90" spans="2:13" ht="20.25">
      <c r="B90" s="59">
        <v>3613</v>
      </c>
      <c r="C90" s="59">
        <v>6121</v>
      </c>
      <c r="D90" s="26" t="s">
        <v>97</v>
      </c>
      <c r="E90" s="26"/>
      <c r="F90" s="26">
        <v>0</v>
      </c>
      <c r="G90" s="26"/>
      <c r="H90" s="26">
        <v>0</v>
      </c>
      <c r="I90" s="26"/>
      <c r="J90" s="59">
        <v>250</v>
      </c>
      <c r="K90" s="8"/>
      <c r="L90" s="8"/>
      <c r="M90" s="8"/>
    </row>
    <row r="91" spans="2:15" ht="20.25">
      <c r="B91" s="59">
        <v>6171</v>
      </c>
      <c r="C91" s="59">
        <v>6121</v>
      </c>
      <c r="D91" s="26" t="s">
        <v>102</v>
      </c>
      <c r="E91" s="26"/>
      <c r="F91" s="26"/>
      <c r="G91" s="26"/>
      <c r="H91" s="26"/>
      <c r="I91" s="26"/>
      <c r="J91" s="59">
        <v>130</v>
      </c>
      <c r="K91" s="12"/>
      <c r="L91" s="12"/>
      <c r="M91" s="12"/>
      <c r="N91" s="4"/>
      <c r="O91" s="4"/>
    </row>
    <row r="92" spans="2:13" s="2" customFormat="1" ht="12.75" customHeight="1" hidden="1">
      <c r="B92" s="59"/>
      <c r="C92" s="59"/>
      <c r="D92" s="26"/>
      <c r="E92" s="26"/>
      <c r="F92" s="26"/>
      <c r="G92" s="26"/>
      <c r="H92" s="26"/>
      <c r="I92" s="26"/>
      <c r="J92" s="59">
        <v>0</v>
      </c>
      <c r="K92" s="9"/>
      <c r="L92" s="9"/>
      <c r="M92" s="9"/>
    </row>
    <row r="93" spans="2:13" s="2" customFormat="1" ht="21.75" customHeight="1">
      <c r="B93" s="59">
        <v>1032</v>
      </c>
      <c r="C93" s="59">
        <v>6123</v>
      </c>
      <c r="D93" s="26" t="s">
        <v>98</v>
      </c>
      <c r="E93" s="26"/>
      <c r="F93" s="26"/>
      <c r="G93" s="26"/>
      <c r="H93" s="26"/>
      <c r="I93" s="26"/>
      <c r="J93" s="59">
        <v>1850</v>
      </c>
      <c r="K93" s="9"/>
      <c r="L93" s="9"/>
      <c r="M93" s="9"/>
    </row>
    <row r="94" spans="2:13" s="2" customFormat="1" ht="20.25">
      <c r="B94" s="59">
        <v>2221</v>
      </c>
      <c r="C94" s="59">
        <v>6121</v>
      </c>
      <c r="D94" s="26" t="s">
        <v>60</v>
      </c>
      <c r="E94" s="26"/>
      <c r="F94" s="26">
        <v>0</v>
      </c>
      <c r="G94" s="26"/>
      <c r="H94" s="26">
        <v>0</v>
      </c>
      <c r="I94" s="26"/>
      <c r="J94" s="59">
        <v>170</v>
      </c>
      <c r="K94" s="9"/>
      <c r="L94" s="9"/>
      <c r="M94" s="9"/>
    </row>
    <row r="95" spans="2:13" s="2" customFormat="1" ht="20.25">
      <c r="B95" s="59">
        <v>3632</v>
      </c>
      <c r="C95" s="59">
        <v>6121</v>
      </c>
      <c r="D95" s="26" t="s">
        <v>103</v>
      </c>
      <c r="E95" s="48"/>
      <c r="F95" s="48"/>
      <c r="G95" s="48"/>
      <c r="H95" s="48"/>
      <c r="I95" s="48"/>
      <c r="J95" s="59">
        <v>100</v>
      </c>
      <c r="K95" s="9"/>
      <c r="L95" s="9"/>
      <c r="M95" s="9"/>
    </row>
    <row r="96" spans="2:13" s="2" customFormat="1" ht="20.25">
      <c r="B96" s="59">
        <v>6171</v>
      </c>
      <c r="C96" s="59">
        <v>6121</v>
      </c>
      <c r="D96" s="26" t="s">
        <v>107</v>
      </c>
      <c r="E96" s="48"/>
      <c r="F96" s="48"/>
      <c r="G96" s="48"/>
      <c r="H96" s="48"/>
      <c r="I96" s="48"/>
      <c r="J96" s="59">
        <v>150</v>
      </c>
      <c r="K96" s="9"/>
      <c r="L96" s="9"/>
      <c r="M96" s="9"/>
    </row>
    <row r="97" spans="2:13" s="2" customFormat="1" ht="20.25">
      <c r="B97" s="59">
        <v>2219</v>
      </c>
      <c r="C97" s="59">
        <v>6349</v>
      </c>
      <c r="D97" s="26" t="s">
        <v>62</v>
      </c>
      <c r="E97" s="26"/>
      <c r="F97" s="26">
        <v>38</v>
      </c>
      <c r="G97" s="26"/>
      <c r="H97" s="26">
        <v>38</v>
      </c>
      <c r="I97" s="26"/>
      <c r="J97" s="60">
        <v>40</v>
      </c>
      <c r="K97" s="18"/>
      <c r="L97" s="9"/>
      <c r="M97" s="9"/>
    </row>
    <row r="98" spans="2:13" s="1" customFormat="1" ht="20.25">
      <c r="B98" s="96" t="s">
        <v>50</v>
      </c>
      <c r="C98" s="96"/>
      <c r="D98" s="96"/>
      <c r="E98" s="61"/>
      <c r="F98" s="62">
        <f>SUM(F86:F97)</f>
        <v>2558</v>
      </c>
      <c r="G98" s="61"/>
      <c r="H98" s="62">
        <f>SUM(H86:H97)</f>
        <v>2558</v>
      </c>
      <c r="I98" s="28"/>
      <c r="J98" s="62">
        <f>SUM(J86:J97)</f>
        <v>5970</v>
      </c>
      <c r="K98" s="13"/>
      <c r="L98" s="13"/>
      <c r="M98" s="13"/>
    </row>
    <row r="99" spans="2:13" s="1" customFormat="1" ht="9.75" customHeight="1">
      <c r="B99" s="64"/>
      <c r="C99" s="64"/>
      <c r="D99" s="65"/>
      <c r="E99" s="65"/>
      <c r="F99" s="65"/>
      <c r="G99" s="65"/>
      <c r="H99" s="65"/>
      <c r="I99" s="63"/>
      <c r="J99" s="63"/>
      <c r="K99" s="13"/>
      <c r="L99" s="13"/>
      <c r="M99" s="13"/>
    </row>
    <row r="100" spans="2:13" s="1" customFormat="1" ht="20.25">
      <c r="B100" s="96" t="s">
        <v>54</v>
      </c>
      <c r="C100" s="96"/>
      <c r="D100" s="96"/>
      <c r="E100" s="62">
        <f>SUM(E19,E32,E83)</f>
        <v>32416</v>
      </c>
      <c r="F100" s="62">
        <f>SUM(F98,F83)</f>
        <v>29857</v>
      </c>
      <c r="G100" s="62">
        <f>SUM(G19,G32,G83)</f>
        <v>36759</v>
      </c>
      <c r="H100" s="62">
        <f>SUM(H83,H98)</f>
        <v>36709</v>
      </c>
      <c r="I100" s="66">
        <f>SUM(I19,I32,I83)</f>
        <v>26471</v>
      </c>
      <c r="J100" s="62">
        <f>SUM(J83,J98,J107)</f>
        <v>26630</v>
      </c>
      <c r="K100" s="14"/>
      <c r="L100" s="13"/>
      <c r="M100" s="13"/>
    </row>
    <row r="101" spans="2:13" s="1" customFormat="1" ht="20.25">
      <c r="B101" s="67"/>
      <c r="C101" s="67"/>
      <c r="D101" s="67"/>
      <c r="E101" s="68"/>
      <c r="F101" s="68"/>
      <c r="G101" s="68"/>
      <c r="H101" s="68"/>
      <c r="I101" s="69"/>
      <c r="J101" s="70">
        <f>I100-J100+I107+I105</f>
        <v>0</v>
      </c>
      <c r="K101" s="14"/>
      <c r="L101" s="13"/>
      <c r="M101" s="13"/>
    </row>
    <row r="102" spans="2:15" s="1" customFormat="1" ht="12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15"/>
      <c r="L102" s="15"/>
      <c r="M102" s="13"/>
      <c r="N102" s="13"/>
      <c r="O102" s="13"/>
    </row>
    <row r="103" spans="2:15" s="1" customFormat="1" ht="20.25">
      <c r="B103" s="55" t="s">
        <v>47</v>
      </c>
      <c r="C103" s="56" t="s">
        <v>46</v>
      </c>
      <c r="D103" s="72" t="s">
        <v>51</v>
      </c>
      <c r="E103" s="58"/>
      <c r="F103" s="58"/>
      <c r="G103" s="58"/>
      <c r="H103" s="58"/>
      <c r="I103" s="58"/>
      <c r="J103" s="58"/>
      <c r="K103" s="15"/>
      <c r="L103" s="15"/>
      <c r="M103" s="13"/>
      <c r="N103" s="13"/>
      <c r="O103" s="13"/>
    </row>
    <row r="104" spans="2:15" s="1" customFormat="1" ht="20.25">
      <c r="B104" s="55"/>
      <c r="C104" s="55">
        <v>8901</v>
      </c>
      <c r="D104" s="58" t="s">
        <v>86</v>
      </c>
      <c r="E104" s="73"/>
      <c r="F104" s="58"/>
      <c r="G104" s="59">
        <v>16</v>
      </c>
      <c r="H104" s="58"/>
      <c r="I104" s="74"/>
      <c r="J104" s="58"/>
      <c r="K104" s="15"/>
      <c r="L104" s="15"/>
      <c r="M104" s="13"/>
      <c r="N104" s="13"/>
      <c r="O104" s="13"/>
    </row>
    <row r="105" spans="2:15" s="3" customFormat="1" ht="20.25">
      <c r="B105" s="43"/>
      <c r="C105" s="43">
        <v>8115</v>
      </c>
      <c r="D105" s="58" t="s">
        <v>38</v>
      </c>
      <c r="E105" s="59">
        <v>4000</v>
      </c>
      <c r="F105" s="58"/>
      <c r="G105" s="59">
        <v>1776</v>
      </c>
      <c r="H105" s="58"/>
      <c r="I105" s="23">
        <v>1400</v>
      </c>
      <c r="J105" s="23"/>
      <c r="K105" s="8"/>
      <c r="L105" s="8"/>
      <c r="M105" s="8"/>
      <c r="N105" s="8"/>
      <c r="O105" s="8"/>
    </row>
    <row r="106" spans="2:15" s="3" customFormat="1" ht="20.25">
      <c r="B106" s="43"/>
      <c r="C106" s="43">
        <v>8123</v>
      </c>
      <c r="D106" s="58" t="s">
        <v>104</v>
      </c>
      <c r="E106" s="59">
        <v>0</v>
      </c>
      <c r="F106" s="58"/>
      <c r="G106" s="59">
        <v>0</v>
      </c>
      <c r="H106" s="58"/>
      <c r="I106" s="23">
        <v>0</v>
      </c>
      <c r="J106" s="23"/>
      <c r="K106" s="8"/>
      <c r="L106" s="8"/>
      <c r="M106" s="8"/>
      <c r="N106" s="8"/>
      <c r="O106" s="8"/>
    </row>
    <row r="107" spans="2:15" s="3" customFormat="1" ht="20.25">
      <c r="B107" s="43"/>
      <c r="C107" s="43">
        <v>8124</v>
      </c>
      <c r="D107" s="58" t="s">
        <v>82</v>
      </c>
      <c r="E107" s="76">
        <v>-1241</v>
      </c>
      <c r="F107" s="75"/>
      <c r="G107" s="76">
        <v>-1240</v>
      </c>
      <c r="H107" s="75"/>
      <c r="I107" s="77">
        <v>-1241</v>
      </c>
      <c r="J107" s="23"/>
      <c r="K107" s="8"/>
      <c r="L107" s="8"/>
      <c r="M107" s="8"/>
      <c r="N107" s="8"/>
      <c r="O107" s="8"/>
    </row>
    <row r="108" spans="2:15" s="3" customFormat="1" ht="20.25">
      <c r="B108" s="78"/>
      <c r="C108" s="78"/>
      <c r="D108" s="79"/>
      <c r="E108" s="80"/>
      <c r="F108" s="79"/>
      <c r="G108" s="79"/>
      <c r="H108" s="79"/>
      <c r="I108" s="69"/>
      <c r="J108" s="54"/>
      <c r="K108" s="8"/>
      <c r="L108" s="8"/>
      <c r="M108" s="8"/>
      <c r="N108" s="8"/>
      <c r="O108" s="8"/>
    </row>
    <row r="109" spans="2:15" s="3" customFormat="1" ht="20.25">
      <c r="B109" s="94" t="s">
        <v>84</v>
      </c>
      <c r="C109" s="95"/>
      <c r="D109" s="95"/>
      <c r="E109" s="83"/>
      <c r="F109" s="83"/>
      <c r="G109" s="83"/>
      <c r="H109" s="83"/>
      <c r="I109" s="84">
        <f>SUM(I100:I107)</f>
        <v>26630</v>
      </c>
      <c r="J109" s="53">
        <f>SUM(J100)</f>
        <v>26630</v>
      </c>
      <c r="K109" s="8"/>
      <c r="L109" s="8"/>
      <c r="M109" s="8"/>
      <c r="N109" s="8"/>
      <c r="O109" s="8"/>
    </row>
    <row r="110" spans="2:15" s="3" customFormat="1" ht="20.25">
      <c r="B110" s="81"/>
      <c r="C110" s="82"/>
      <c r="D110" s="82"/>
      <c r="E110" s="83"/>
      <c r="F110" s="83"/>
      <c r="G110" s="83"/>
      <c r="H110" s="83"/>
      <c r="I110" s="84"/>
      <c r="J110" s="53"/>
      <c r="K110" s="8"/>
      <c r="L110" s="8"/>
      <c r="M110" s="8"/>
      <c r="N110" s="8"/>
      <c r="O110" s="8"/>
    </row>
    <row r="111" ht="20.25">
      <c r="D111" s="5" t="s">
        <v>110</v>
      </c>
    </row>
    <row r="112" ht="20.25">
      <c r="D112" s="5" t="s">
        <v>108</v>
      </c>
    </row>
  </sheetData>
  <sheetProtection/>
  <mergeCells count="7">
    <mergeCell ref="K68:L68"/>
    <mergeCell ref="B109:D109"/>
    <mergeCell ref="B98:D98"/>
    <mergeCell ref="B100:D100"/>
    <mergeCell ref="E1:F1"/>
    <mergeCell ref="G1:H1"/>
    <mergeCell ref="I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2020-02-17T06:25:27Z</cp:lastPrinted>
  <dcterms:created xsi:type="dcterms:W3CDTF">2008-01-04T11:23:13Z</dcterms:created>
  <dcterms:modified xsi:type="dcterms:W3CDTF">2020-03-10T11:51:21Z</dcterms:modified>
  <cp:category/>
  <cp:version/>
  <cp:contentType/>
  <cp:contentStatus/>
</cp:coreProperties>
</file>